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<sst xmlns="http://schemas.openxmlformats.org/spreadsheetml/2006/main" count="109" uniqueCount="73">
  <si>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</si>
  <si>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</si>
  <si>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</si>
  <si>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</si>
  <si>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</si>
  <si>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</si>
  <si>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</si>
  <si>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</si>
  <si>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</si>
  <si>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</si>
  <si>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</si>
  <si>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</si>
  <si>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</si>
  <si>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</si>
  <si>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</si>
  <si>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</si>
  <si>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</si>
  <si>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</si>
  <si>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</si>
  <si>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</si>
  <si>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</si>
  <si>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</si>
  <si>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</si>
  <si>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</si>
  <si>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</si>
  <si>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</si>
  <si>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46000021Y000000006662-公用支出</t>
  </si>
  <si>
    <t>黄琳岚</t>
  </si>
  <si>
    <t>65800556</t>
  </si>
  <si>
    <t>F5B9BCCBF5061D23E05397030C0AD6E5</t>
  </si>
  <si>
    <t>701-海口市自然资源和规划局</t>
  </si>
  <si>
    <t>701008-海口市自然资源和规划局琼山分局</t>
  </si>
  <si>
    <t>是</t>
  </si>
  <si>
    <t>http://www.haikou.gov.cn/xxgk/szfbjxxgk/cztz/bmxm/</t>
  </si>
  <si>
    <t>资金总额：</t>
  </si>
  <si>
    <t xml:space="preserve">10.26 </t>
  </si>
  <si>
    <t>10.258974</t>
  </si>
  <si>
    <t>其中：财政资金：</t>
  </si>
  <si>
    <t>单位资金：</t>
  </si>
  <si>
    <t>0</t>
  </si>
  <si>
    <t>财政专户管理资金：</t>
  </si>
  <si>
    <t>保障单位日常运转，提高预算编制质量，严格执行预算</t>
  </si>
  <si>
    <t>基本能保障单位的日常运转，预算编制质量较好，严格执行预算</t>
  </si>
  <si>
    <t/>
  </si>
  <si>
    <t>产出指标</t>
  </si>
  <si>
    <t>数量指标</t>
  </si>
  <si>
    <t>科目调整次数</t>
  </si>
  <si>
    <t>≤</t>
  </si>
  <si>
    <t>5</t>
  </si>
  <si>
    <t>次</t>
  </si>
  <si>
    <t>10</t>
  </si>
  <si>
    <t>0.00%</t>
  </si>
  <si>
    <t>20.51</t>
  </si>
  <si>
    <t>单位办公费的需求较大，市支付局会根据最新规定要求单位调剂科目后才能使用预算经费</t>
  </si>
  <si>
    <t>2</t>
  </si>
  <si>
    <t>质量指标</t>
  </si>
  <si>
    <t>预算编制质量=∣（执行数-预算数）/预算数∣</t>
  </si>
  <si>
    <t>%</t>
  </si>
  <si>
    <t>25.75</t>
  </si>
  <si>
    <t>23.08</t>
  </si>
  <si>
    <t>在保障单位运转情况下严格执行，不为了完成任务乱开支</t>
  </si>
  <si>
    <t>效益指标</t>
  </si>
  <si>
    <t>经济效益指标</t>
  </si>
  <si>
    <t>“三公经费控制率”=（实际支出数/预算安排数）×100%</t>
  </si>
  <si>
    <t>100</t>
  </si>
  <si>
    <t>53.4</t>
  </si>
  <si>
    <t>100.00%</t>
  </si>
  <si>
    <t>运转保障率</t>
  </si>
  <si>
    <t>＝</t>
  </si>
  <si>
    <t>1</t>
  </si>
  <si>
    <t>3</t>
  </si>
  <si>
    <t>53.78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</si>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</sst>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G7">
      <selection activeCell="L13" sqref="L13:N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980010.05</v>
      </c>
      <c r="D6" s="27">
        <v>980010.05</v>
      </c>
      <c r="E6" s="27"/>
      <c r="F6" s="27">
        <f>F7+F8+F9</f>
        <v>727669.17</v>
      </c>
      <c r="G6" s="27"/>
      <c r="H6" s="27"/>
      <c r="I6" s="27"/>
      <c r="J6" s="14" t="s">
        <v>35</v>
      </c>
      <c r="K6" s="11">
        <f>IF(OR(D6=0,D6="0"),0,ROUND(((F7+F8+F9)/D6)*100,2))</f>
        <v>74.25</v>
      </c>
      <c r="L6" s="15">
        <f>ROUND((K6*O6/100),2)</f>
        <v>7.62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980010.05</v>
      </c>
      <c r="D7" s="27">
        <v>980010.05</v>
      </c>
      <c r="E7" s="27"/>
      <c r="F7" s="27">
        <v>727669.17</v>
      </c>
      <c r="G7" s="27"/>
      <c r="H7" s="27"/>
      <c r="I7" s="27"/>
      <c r="J7" s="11"/>
      <c r="K7" s="11">
        <f>IF(OR(D7=0,D7="0"),0,ROUND((F7/D7)*100,2))</f>
        <v>74.25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40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41</v>
      </c>
      <c r="B11" s="30"/>
      <c r="C11" s="30"/>
      <c r="D11" s="30"/>
      <c r="E11" s="31"/>
      <c r="F11" s="32" t="s">
        <v>42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44</v>
      </c>
      <c r="B13" s="10" t="s">
        <v>45</v>
      </c>
      <c r="C13" s="21" t="s">
        <v>46</v>
      </c>
      <c r="D13" s="21"/>
      <c r="E13" s="10" t="s">
        <v>47</v>
      </c>
      <c r="F13" s="11" t="s">
        <v>48</v>
      </c>
      <c r="G13" s="10" t="s">
        <v>49</v>
      </c>
      <c r="H13" s="9" t="s">
        <v>50</v>
      </c>
      <c r="I13" s="9" t="s">
        <v>51</v>
      </c>
      <c r="J13" s="11" t="s">
        <v>52</v>
      </c>
      <c r="K13" s="11" t="s">
        <v>39</v>
      </c>
      <c r="L13" s="22" t="s">
        <v>53</v>
      </c>
      <c r="M13" s="22"/>
      <c r="N13" s="22"/>
      <c r="O13" s="17" t="s">
        <v>54</v>
      </c>
      <c r="P13" s="17" t="s">
        <v>48</v>
      </c>
    </row>
    <row r="14" spans="1:16" ht="30.75" customHeight="1">
      <c r="A14" s="10" t="s">
        <v>44</v>
      </c>
      <c r="B14" s="10" t="s">
        <v>55</v>
      </c>
      <c r="C14" s="21" t="s">
        <v>56</v>
      </c>
      <c r="D14" s="21"/>
      <c r="E14" s="10" t="s">
        <v>47</v>
      </c>
      <c r="F14" s="11" t="s">
        <v>48</v>
      </c>
      <c r="G14" s="10" t="s">
        <v>57</v>
      </c>
      <c r="H14" s="9" t="s">
        <v>58</v>
      </c>
      <c r="I14" s="9" t="s">
        <v>51</v>
      </c>
      <c r="J14" s="11" t="s">
        <v>59</v>
      </c>
      <c r="K14" s="11" t="s">
        <v>39</v>
      </c>
      <c r="L14" s="22" t="s">
        <v>60</v>
      </c>
      <c r="M14" s="22"/>
      <c r="N14" s="22"/>
      <c r="O14" s="17" t="s">
        <v>54</v>
      </c>
      <c r="P14" s="17" t="s">
        <v>48</v>
      </c>
    </row>
    <row r="15" spans="1:16" ht="30.75" customHeight="1">
      <c r="A15" s="10" t="s">
        <v>61</v>
      </c>
      <c r="B15" s="10" t="s">
        <v>62</v>
      </c>
      <c r="C15" s="21" t="s">
        <v>63</v>
      </c>
      <c r="D15" s="21"/>
      <c r="E15" s="10" t="s">
        <v>47</v>
      </c>
      <c r="F15" s="11" t="s">
        <v>64</v>
      </c>
      <c r="G15" s="10" t="s">
        <v>57</v>
      </c>
      <c r="H15" s="9" t="s">
        <v>65</v>
      </c>
      <c r="I15" s="9" t="s">
        <v>66</v>
      </c>
      <c r="J15" s="11" t="s">
        <v>59</v>
      </c>
      <c r="K15" s="11" t="s">
        <v>59</v>
      </c>
      <c r="L15" s="22" t="s">
        <v>43</v>
      </c>
      <c r="M15" s="22"/>
      <c r="N15" s="22"/>
      <c r="O15" s="17" t="s">
        <v>54</v>
      </c>
      <c r="P15" s="17" t="s">
        <v>48</v>
      </c>
    </row>
    <row r="16" spans="1:16" ht="30.75" customHeight="1">
      <c r="A16" s="10" t="s">
        <v>61</v>
      </c>
      <c r="B16" s="10" t="s">
        <v>62</v>
      </c>
      <c r="C16" s="21" t="s">
        <v>67</v>
      </c>
      <c r="D16" s="21"/>
      <c r="E16" s="10" t="s">
        <v>68</v>
      </c>
      <c r="F16" s="11" t="s">
        <v>64</v>
      </c>
      <c r="G16" s="10" t="s">
        <v>57</v>
      </c>
      <c r="H16" s="9" t="s">
        <v>64</v>
      </c>
      <c r="I16" s="9" t="s">
        <v>66</v>
      </c>
      <c r="J16" s="11" t="s">
        <v>59</v>
      </c>
      <c r="K16" s="11" t="s">
        <v>59</v>
      </c>
      <c r="L16" s="22" t="s">
        <v>43</v>
      </c>
      <c r="M16" s="22"/>
      <c r="N16" s="22"/>
      <c r="O16" s="17" t="s">
        <v>69</v>
      </c>
      <c r="P16" s="17" t="s">
        <v>70</v>
      </c>
    </row>
    <row r="17" spans="1:16" ht="30.75" customHeight="1">
      <c r="A17" s="21" t="s">
        <v>72</v>
      </c>
      <c r="B17" s="21" t="s">
        <v>43</v>
      </c>
      <c r="C17" s="21" t="s">
        <v>43</v>
      </c>
      <c r="D17" s="21"/>
      <c r="E17" s="21" t="s">
        <v>43</v>
      </c>
      <c r="F17" s="53" t="s">
        <v>43</v>
      </c>
      <c r="G17" s="21" t="s">
        <v>43</v>
      </c>
      <c r="H17" s="26" t="s">
        <v>43</v>
      </c>
      <c r="I17" s="26" t="s">
        <v>43</v>
      </c>
      <c r="J17" s="11" t="s">
        <v>64</v>
      </c>
      <c r="K17" s="11" t="s">
        <v>71</v>
      </c>
      <c r="L17" s="22" t="s">
        <v>43</v>
      </c>
      <c r="M17" s="22"/>
      <c r="N17" s="22"/>
      <c r="O17" s="17" t="s">
        <v>43</v>
      </c>
      <c r="P17" s="17" t="s">
        <v>43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2023-03-07T08:53:47Z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