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95" windowHeight="786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<sst xmlns="http://schemas.openxmlformats.org/spreadsheetml/2006/main" count="120" uniqueCount="114">
  <si>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</si>
  <si>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</si>
  <si>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</si>
  <si>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</si>
  <si>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</si>
  <si>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</si>
  <si>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</si>
  <si>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</si>
  <si>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</si>
  <si>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</si>
  <si>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</si>
  <si>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</si>
  <si>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</si>
  <si>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</si>
  <si>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</si>
  <si>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</si>
  <si>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</si>
  <si>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</si>
  <si>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</si>
  <si>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</si>
  <si>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</si>
  <si>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</si>
  <si>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</si>
  <si>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</si>
  <si>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</si>
  <si>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</si>
  <si>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</si>
  <si>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</si>
  <si>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</si>
  <si>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</si>
  <si>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</si>
  <si>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</si>
  <si>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</si>
  <si>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</si>
  <si>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</si>
  <si>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</si>
  <si>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</si>
  <si>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</si>
  <si>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</si>
  <si>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</si>
  <si>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</si>
  <si>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</si>
  <si>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</si>
  <si>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</si>
  <si>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</si>
  <si>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</si>
  <si>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</si>
  <si>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</si>
  <si>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</si>
  <si>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</si>
  <si>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</si>
  <si>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</si>
  <si>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</si>
  <si>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</si>
  <si>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</si>
  <si>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</si>
  <si>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</si>
  <si>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</si>
  <si>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</si>
  <si>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</si>
  <si>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</si>
  <si>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</si>
  <si>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</si>
  <si>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</si>
  <si>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t>度量单位</t>
  </si>
  <si>
    <t>{{executeNum1}}</t>
  </si>
  <si>
    <t>{{executeNum1}}</t>
  </si>
  <si>
    <t>度量单位</t>
  </si>
  <si>
    <t xml:space="preserve">项目支出绩效自评表 </t>
  </si>
  <si>
    <t>46010021R000000183400-住房公积金</t>
  </si>
  <si>
    <t>王颖</t>
  </si>
  <si>
    <t/>
  </si>
  <si>
    <t>E05E70E3504BAF62E05397030C0A4FBD</t>
  </si>
  <si>
    <t>701-海口市自然资源和规划局</t>
  </si>
  <si>
    <t>701009-海口市不动产登记中心</t>
  </si>
  <si>
    <t>是</t>
  </si>
  <si>
    <t>http://www.haikou.gov.cn/xxgk/szfbjxxgk/cztz/bmxm/index.shtml</t>
  </si>
  <si>
    <t>资金总额：</t>
  </si>
  <si>
    <t>591458.52</t>
  </si>
  <si>
    <t xml:space="preserve">10.00 </t>
  </si>
  <si>
    <t>10.0</t>
  </si>
  <si>
    <t>其中：财政资金：</t>
  </si>
  <si>
    <t>519783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</si>
  <si>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</si>
  <si>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</si>
  <si>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</si>
  <si>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</si>
  <si>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>职工住房公积金按时、足额缴费</t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</si>
  <si>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</si>
  <si>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</si>
  <si>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</si>
  <si>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</si>
  <si>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</si>
  <si>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</si>
  <si>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</si>
  <si>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</si>
  <si>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</si>
  <si>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</si>
  <si>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</si>
  <si>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</si>
  <si>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</si>
  <si>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</si>
  <si>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</si>
  <si>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</si>
  <si>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</si>
  <si>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</si>
  <si>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</si>
  <si>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</si>
  <si>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</t>
  </si>
  <si>
    <t>结余率=结余数/预算数</t>
  </si>
  <si>
    <t>0.61</t>
  </si>
  <si>
    <t>100.00</t>
  </si>
  <si>
    <t>98.79</t>
  </si>
  <si>
    <t>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</si>
</sst>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2"/>
      <color indexed="8"/>
      <name val="等线"/>
      <family val="0"/>
    </font>
    <font>
      <b/>
      <sz val="20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176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0" style="2" hidden="1" customWidth="1"/>
    <col min="28" max="16384" width="9.00390625" style="2" customWidth="1"/>
  </cols>
  <sheetData>
    <row r="1" spans="1:14" ht="25.5">
      <c r="A1" s="40" t="s">
        <v>68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2"/>
      <c r="N1" s="12"/>
    </row>
    <row r="2" spans="1:26" ht="21" customHeight="1">
      <c r="A2" s="3" t="s">
        <v>1</v>
      </c>
      <c r="B2" s="41" t="s">
        <v>69</v>
      </c>
      <c r="C2" s="42"/>
      <c r="D2" s="43"/>
      <c r="E2" s="3" t="s">
        <v>3</v>
      </c>
      <c r="F2" s="41" t="s">
        <v>70</v>
      </c>
      <c r="G2" s="42"/>
      <c r="H2" s="43"/>
      <c r="I2" s="3" t="s">
        <v>5</v>
      </c>
      <c r="J2" s="45" t="s">
        <v>71</v>
      </c>
      <c r="K2" s="46"/>
      <c r="L2" s="47"/>
      <c r="M2" s="12"/>
      <c r="N2" s="12"/>
      <c r="Z2" s="2" t="s">
        <v>72</v>
      </c>
    </row>
    <row r="3" spans="1:14" ht="19.5" customHeight="1">
      <c r="A3" s="3" t="s">
        <v>8</v>
      </c>
      <c r="B3" s="41" t="s">
        <v>73</v>
      </c>
      <c r="C3" s="42"/>
      <c r="D3" s="43"/>
      <c r="E3" s="3" t="s">
        <v>10</v>
      </c>
      <c r="F3" s="48" t="s">
        <v>74</v>
      </c>
      <c r="G3" s="49"/>
      <c r="H3" s="49"/>
      <c r="I3" s="49"/>
      <c r="J3" s="49"/>
      <c r="K3" s="49"/>
      <c r="L3" s="50"/>
      <c r="M3" s="12"/>
      <c r="N3" s="12"/>
    </row>
    <row r="4" spans="1:14" ht="19.5" customHeight="1">
      <c r="A4" s="4" t="s">
        <v>12</v>
      </c>
      <c r="B4" s="37" t="s">
        <v>75</v>
      </c>
      <c r="C4" s="38"/>
      <c r="D4" s="39"/>
      <c r="E4" s="5" t="s">
        <v>14</v>
      </c>
      <c r="F4" s="51" t="s">
        <v>76</v>
      </c>
      <c r="G4" s="52"/>
      <c r="H4" s="52"/>
      <c r="I4" s="52"/>
      <c r="J4" s="52"/>
      <c r="K4" s="52"/>
      <c r="L4" s="53"/>
      <c r="M4" s="12"/>
      <c r="N4" s="12"/>
    </row>
    <row r="5" spans="1:14" ht="15.75" customHeight="1">
      <c r="A5" s="21" t="s">
        <v>16</v>
      </c>
      <c r="B5" s="22"/>
      <c r="C5" s="7" t="s">
        <v>17</v>
      </c>
      <c r="D5" s="21" t="s">
        <v>18</v>
      </c>
      <c r="E5" s="22"/>
      <c r="F5" s="29" t="s">
        <v>19</v>
      </c>
      <c r="G5" s="29"/>
      <c r="H5" s="29"/>
      <c r="I5" s="29"/>
      <c r="J5" s="8" t="s">
        <v>20</v>
      </c>
      <c r="K5" s="13" t="s">
        <v>21</v>
      </c>
      <c r="L5" s="8" t="s">
        <v>22</v>
      </c>
      <c r="M5" s="12"/>
      <c r="N5" s="12"/>
    </row>
    <row r="6" spans="1:15" ht="14.25">
      <c r="A6" s="27" t="s">
        <v>77</v>
      </c>
      <c r="B6" s="27"/>
      <c r="C6" s="10" t="s">
        <v>78</v>
      </c>
      <c r="D6" s="28" t="s">
        <v>78</v>
      </c>
      <c r="E6" s="28"/>
      <c r="F6" s="28" t="e">
        <f>F7+F8+F9</f>
        <v>#VALUE!</v>
      </c>
      <c r="G6" s="28"/>
      <c r="H6" s="28"/>
      <c r="I6" s="28"/>
      <c r="J6" s="16" t="s">
        <v>79</v>
      </c>
      <c r="K6" s="10" t="e">
        <f>IF(OR(D6=0,D6="0"),0,ROUND(((F7+F8+F9)/D6)*100,2))</f>
        <v>#VALUE!</v>
      </c>
      <c r="L6" s="17" t="e">
        <f>ROUND((K6*O6/100),2)</f>
        <v>#VALUE!</v>
      </c>
      <c r="M6" s="12"/>
      <c r="N6" s="12"/>
      <c r="O6" s="14" t="s">
        <v>80</v>
      </c>
    </row>
    <row r="7" spans="1:14" ht="14.25">
      <c r="A7" s="27" t="s">
        <v>81</v>
      </c>
      <c r="B7" s="27"/>
      <c r="C7" s="10" t="s">
        <v>78</v>
      </c>
      <c r="D7" s="28" t="s">
        <v>78</v>
      </c>
      <c r="E7" s="28"/>
      <c r="F7" s="54" t="s">
        <v>82</v>
      </c>
      <c r="G7" s="28"/>
      <c r="H7" s="28"/>
      <c r="I7" s="28"/>
      <c r="J7" s="10"/>
      <c r="K7" s="10" t="e">
        <f>IF(OR(D7=0,D7="0"),0,ROUND((F7/D7)*100,2))</f>
        <v>#VALUE!</v>
      </c>
      <c r="L7" s="10"/>
      <c r="M7" s="12"/>
      <c r="N7" s="12"/>
    </row>
    <row r="8" spans="1:14" ht="14.25">
      <c r="A8" s="27" t="s">
        <v>83</v>
      </c>
      <c r="B8" s="27"/>
      <c r="C8" s="10" t="s">
        <v>71</v>
      </c>
      <c r="D8" s="28" t="s">
        <v>84</v>
      </c>
      <c r="E8" s="28"/>
      <c r="F8" s="36" t="s">
        <v>84</v>
      </c>
      <c r="G8" s="36"/>
      <c r="H8" s="36"/>
      <c r="I8" s="36"/>
      <c r="J8" s="10"/>
      <c r="K8" s="10" t="e">
        <f>IF(OR(D8=0,D8="0"),0,ROUND((F8/D8)*100,2))</f>
        <v>#VALUE!</v>
      </c>
      <c r="L8" s="10"/>
      <c r="M8" s="12"/>
      <c r="N8" s="12"/>
    </row>
    <row r="9" spans="1:14" ht="14.25">
      <c r="A9" s="27" t="s">
        <v>85</v>
      </c>
      <c r="B9" s="27"/>
      <c r="C9" s="10" t="s">
        <v>71</v>
      </c>
      <c r="D9" s="28" t="s">
        <v>84</v>
      </c>
      <c r="E9" s="28"/>
      <c r="F9" s="28" t="s">
        <v>84</v>
      </c>
      <c r="G9" s="28"/>
      <c r="H9" s="28"/>
      <c r="I9" s="28"/>
      <c r="J9" s="10"/>
      <c r="K9" s="10" t="e">
        <f>IF(OR(D9="0",D9=0),0,(ROUND((F9/D9)*100,2)))</f>
        <v>#VALUE!</v>
      </c>
      <c r="L9" s="10"/>
      <c r="M9" s="12"/>
      <c r="N9" s="12"/>
    </row>
    <row r="10" spans="1:14" ht="15.75">
      <c r="A10" s="29" t="s">
        <v>39</v>
      </c>
      <c r="B10" s="29"/>
      <c r="C10" s="29"/>
      <c r="D10" s="29"/>
      <c r="E10" s="29"/>
      <c r="F10" s="29" t="s">
        <v>40</v>
      </c>
      <c r="G10" s="29"/>
      <c r="H10" s="29"/>
      <c r="I10" s="29"/>
      <c r="J10" s="29"/>
      <c r="K10" s="29"/>
      <c r="L10" s="29"/>
      <c r="M10" s="12"/>
      <c r="N10" s="12"/>
    </row>
    <row r="11" spans="1:14" ht="88.5" customHeight="1">
      <c r="A11" s="30" t="s">
        <v>86</v>
      </c>
      <c r="B11" s="31"/>
      <c r="C11" s="31"/>
      <c r="D11" s="31"/>
      <c r="E11" s="32"/>
      <c r="F11" s="33" t="s">
        <v>87</v>
      </c>
      <c r="G11" s="34"/>
      <c r="H11" s="34"/>
      <c r="I11" s="34"/>
      <c r="J11" s="34"/>
      <c r="K11" s="34"/>
      <c r="L11" s="35"/>
      <c r="M11" s="12"/>
      <c r="N11" s="12"/>
    </row>
    <row r="12" spans="1:14" ht="28.5" customHeight="1">
      <c r="A12" s="8" t="s">
        <v>43</v>
      </c>
      <c r="B12" s="8" t="s">
        <v>44</v>
      </c>
      <c r="C12" s="21" t="s">
        <v>45</v>
      </c>
      <c r="D12" s="22"/>
      <c r="E12" s="6" t="s">
        <v>46</v>
      </c>
      <c r="F12" s="44" t="s">
        <v>47</v>
      </c>
      <c r="G12" s="44" t="s">
        <v>67</v>
      </c>
      <c r="H12" s="44" t="s">
        <v>48</v>
      </c>
      <c r="I12" s="8" t="s">
        <v>49</v>
      </c>
      <c r="J12" s="8" t="s">
        <v>20</v>
      </c>
      <c r="K12" s="8" t="s">
        <v>22</v>
      </c>
      <c r="L12" s="21" t="s">
        <v>50</v>
      </c>
      <c r="M12" s="23"/>
      <c r="N12" s="22"/>
    </row>
    <row r="13" spans="1:16" ht="30.75" customHeight="1">
      <c r="A13" s="18" t="s">
        <v>88</v>
      </c>
      <c r="B13" s="18" t="s">
        <v>89</v>
      </c>
      <c r="C13" s="24" t="s">
        <v>90</v>
      </c>
      <c r="D13" s="24"/>
      <c r="E13" s="18" t="s">
        <v>91</v>
      </c>
      <c r="F13" s="10" t="s">
        <v>92</v>
      </c>
      <c r="G13" s="18" t="s">
        <v>93</v>
      </c>
      <c r="H13" s="9" t="s">
        <v>84</v>
      </c>
      <c r="I13" s="9" t="s">
        <v>94</v>
      </c>
      <c r="J13" s="10" t="s">
        <v>95</v>
      </c>
      <c r="K13" s="10" t="s">
        <v>96</v>
      </c>
      <c r="L13" s="25" t="s">
        <v>71</v>
      </c>
      <c r="M13" s="25"/>
      <c r="N13" s="25"/>
      <c r="O13" s="15" t="s">
        <v>97</v>
      </c>
      <c r="P13" s="15" t="s">
        <v>98</v>
      </c>
    </row>
    <row r="14" spans="1:16" ht="30.75" customHeight="1">
      <c r="A14" s="18" t="s">
        <v>88</v>
      </c>
      <c r="B14" s="18" t="s">
        <v>89</v>
      </c>
      <c r="C14" s="24" t="s">
        <v>99</v>
      </c>
      <c r="D14" s="24"/>
      <c r="E14" s="18" t="s">
        <v>100</v>
      </c>
      <c r="F14" s="10" t="s">
        <v>101</v>
      </c>
      <c r="G14" s="18" t="s">
        <v>102</v>
      </c>
      <c r="H14" s="9" t="s">
        <v>101</v>
      </c>
      <c r="I14" s="9" t="s">
        <v>94</v>
      </c>
      <c r="J14" s="10" t="s">
        <v>95</v>
      </c>
      <c r="K14" s="10" t="s">
        <v>96</v>
      </c>
      <c r="L14" s="25" t="s">
        <v>71</v>
      </c>
      <c r="M14" s="25"/>
      <c r="N14" s="25"/>
      <c r="O14" s="15" t="s">
        <v>103</v>
      </c>
      <c r="P14" s="15" t="s">
        <v>104</v>
      </c>
    </row>
    <row r="15" spans="1:16" ht="30.75" customHeight="1">
      <c r="A15" s="18" t="s">
        <v>88</v>
      </c>
      <c r="B15" s="18" t="s">
        <v>105</v>
      </c>
      <c r="C15" s="24" t="s">
        <v>106</v>
      </c>
      <c r="D15" s="24"/>
      <c r="E15" s="18" t="s">
        <v>100</v>
      </c>
      <c r="F15" s="10" t="s">
        <v>101</v>
      </c>
      <c r="G15" s="18" t="s">
        <v>102</v>
      </c>
      <c r="H15" s="9" t="s">
        <v>101</v>
      </c>
      <c r="I15" s="9" t="s">
        <v>94</v>
      </c>
      <c r="J15" s="10" t="s">
        <v>95</v>
      </c>
      <c r="K15" s="10" t="s">
        <v>96</v>
      </c>
      <c r="L15" s="25" t="s">
        <v>71</v>
      </c>
      <c r="M15" s="25"/>
      <c r="N15" s="25"/>
      <c r="O15" s="15" t="s">
        <v>103</v>
      </c>
      <c r="P15" s="15" t="s">
        <v>104</v>
      </c>
    </row>
    <row r="16" spans="1:16" ht="30.75" customHeight="1">
      <c r="A16" s="18" t="s">
        <v>107</v>
      </c>
      <c r="B16" s="18" t="s">
        <v>108</v>
      </c>
      <c r="C16" s="24" t="s">
        <v>109</v>
      </c>
      <c r="D16" s="24"/>
      <c r="E16" s="18" t="s">
        <v>91</v>
      </c>
      <c r="F16" s="10" t="s">
        <v>98</v>
      </c>
      <c r="G16" s="18" t="s">
        <v>102</v>
      </c>
      <c r="H16" s="9" t="s">
        <v>110</v>
      </c>
      <c r="I16" s="9" t="s">
        <v>94</v>
      </c>
      <c r="J16" s="10" t="s">
        <v>95</v>
      </c>
      <c r="K16" s="10" t="s">
        <v>96</v>
      </c>
      <c r="L16" s="25" t="s">
        <v>71</v>
      </c>
      <c r="M16" s="25"/>
      <c r="N16" s="25"/>
      <c r="O16" s="15" t="s">
        <v>97</v>
      </c>
      <c r="P16" s="15" t="s">
        <v>98</v>
      </c>
    </row>
    <row r="17" spans="1:16" ht="30.75" customHeight="1">
      <c r="A17" s="18" t="s">
        <v>113</v>
      </c>
      <c r="B17" s="18" t="s">
        <v>71</v>
      </c>
      <c r="C17" s="24" t="s">
        <v>71</v>
      </c>
      <c r="D17" s="24"/>
      <c r="E17" s="18" t="s">
        <v>71</v>
      </c>
      <c r="F17" s="10" t="s">
        <v>71</v>
      </c>
      <c r="G17" s="18" t="s">
        <v>71</v>
      </c>
      <c r="H17" s="9" t="s">
        <v>71</v>
      </c>
      <c r="I17" s="9" t="s">
        <v>71</v>
      </c>
      <c r="J17" s="10" t="s">
        <v>111</v>
      </c>
      <c r="K17" s="10" t="s">
        <v>112</v>
      </c>
      <c r="L17" s="25" t="s">
        <v>71</v>
      </c>
      <c r="M17" s="25"/>
      <c r="N17" s="25"/>
      <c r="O17" s="15" t="s">
        <v>71</v>
      </c>
      <c r="P17" s="15" t="s">
        <v>71</v>
      </c>
    </row>
    <row r="18" spans="3:14" ht="14.25">
      <c r="C18" s="19"/>
      <c r="D18" s="19"/>
      <c r="L18" s="20"/>
      <c r="M18" s="20"/>
      <c r="N18" s="20"/>
    </row>
    <row r="19" spans="3:14" ht="14.25">
      <c r="C19" s="19"/>
      <c r="D19" s="19"/>
      <c r="L19" s="20"/>
      <c r="M19" s="20"/>
      <c r="N19" s="20"/>
    </row>
    <row r="20" spans="3:14" ht="14.25">
      <c r="C20" s="19"/>
      <c r="D20" s="19"/>
      <c r="L20" s="20"/>
      <c r="M20" s="20"/>
      <c r="N20" s="20"/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L17:N17"/>
    <mergeCell ref="C18:D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A17:I17"/>
  </mergeCells>
  <dataValidations count="2">
    <dataValidation type="list" allowBlank="1" showInputMessage="1" showErrorMessage="1" sqref="I13">
      <formula1>"基本达成目标,部分实现目标,实现目标程度低"</formula1>
    </dataValidation>
    <dataValidation type="list" allowBlank="1" showInputMessage="1" showErrorMessage="1" sqref="B4:D4">
      <formula1>"是,否"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2022-07-07T08:43:57Z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