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11340"/>
  </bookViews>
  <sheets>
    <sheet name="第一批次住宅用地出让清单3.2 (会后修改)" sheetId="1" r:id="rId1"/>
  </sheets>
  <definedNames>
    <definedName name="_xlnm._FilterDatabase" localSheetId="0" hidden="1">'第一批次住宅用地出让清单3.2 (会后修改)'!$A$3:$O$25</definedName>
    <definedName name="_xlnm.Print_Area" localSheetId="0">'第一批次住宅用地出让清单3.2 (会后修改)'!$A$2:O25</definedName>
    <definedName name="_xlnm.Print_Titles" localSheetId="0">'第一批次住宅用地出让清单3.2 (会后修改)'!$3:3</definedName>
  </definedNames>
  <calcPr calcId="124519"/>
</workbook>
</file>

<file path=xl/calcChain.xml><?xml version="1.0" encoding="utf-8"?>
<calcChain xmlns="http://schemas.openxmlformats.org/spreadsheetml/2006/main">
  <c r="H25" i="1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<sst xmlns="http://schemas.openxmlformats.org/spreadsheetml/2006/main" count="156" uniqueCount="82">
  <si>
    <t>海口市2023年第一批拟出让住宅用地清单</t>
  </si>
  <si>
    <t>序号</t>
  </si>
  <si>
    <t>唯一值</t>
  </si>
  <si>
    <t>区域</t>
  </si>
  <si>
    <t>地块名称</t>
  </si>
  <si>
    <t>位置</t>
  </si>
  <si>
    <t>住宅类型</t>
  </si>
  <si>
    <t>土地用途</t>
  </si>
  <si>
    <t>面积(亩)</t>
  </si>
  <si>
    <t>面积(公顷)</t>
  </si>
  <si>
    <t>容积率(≤)</t>
  </si>
  <si>
    <t>建筑密度(≤)</t>
  </si>
  <si>
    <t>绿地率(≥)</t>
  </si>
  <si>
    <t>限高（m）</t>
  </si>
  <si>
    <t>供应方式</t>
  </si>
  <si>
    <t>M89</t>
  </si>
  <si>
    <t>琼山区</t>
  </si>
  <si>
    <t>红城湖C20-6</t>
  </si>
  <si>
    <t>龙昆南路以东，国兴大道以南</t>
  </si>
  <si>
    <t>市场化商品住房</t>
  </si>
  <si>
    <t>城镇住宅用地</t>
  </si>
  <si>
    <t>挂牌出让</t>
  </si>
  <si>
    <t>M86</t>
  </si>
  <si>
    <t>秀英区</t>
  </si>
  <si>
    <t>五源河片区XY0504039</t>
  </si>
  <si>
    <t>长彤路以西，海盛路以北</t>
  </si>
  <si>
    <t>安置房</t>
  </si>
  <si>
    <t>M87</t>
  </si>
  <si>
    <t>五源河片区XY0504041</t>
  </si>
  <si>
    <t>城镇住宅零售商业混合用地（含19%零售商业用地）</t>
  </si>
  <si>
    <t>M146</t>
  </si>
  <si>
    <t>金沙湾片区XY0103016</t>
  </si>
  <si>
    <t>金荣璐以东，金沙湾五路以南</t>
  </si>
  <si>
    <t>M147</t>
  </si>
  <si>
    <t>金沙湾片区XY0103017</t>
  </si>
  <si>
    <t>金荣璐以东，金沙湾六路以北</t>
  </si>
  <si>
    <t>新海大道以南，海口国际免税城店北侧</t>
  </si>
  <si>
    <t>M162</t>
  </si>
  <si>
    <t>美兰区</t>
  </si>
  <si>
    <t>C29-01地块</t>
  </si>
  <si>
    <t>新埠路以北，新埠大道以西</t>
  </si>
  <si>
    <t>城镇住宅零售商业混合用地</t>
  </si>
  <si>
    <t>M167</t>
  </si>
  <si>
    <t>C20-01地块</t>
  </si>
  <si>
    <t>M168</t>
  </si>
  <si>
    <t>C19-01地块</t>
  </si>
  <si>
    <t>M85</t>
  </si>
  <si>
    <t>观澜湖旅游度假区</t>
  </si>
  <si>
    <t>观澜湖51-05</t>
  </si>
  <si>
    <t>羊山大道南侧，海口狂欢水世界北侧</t>
  </si>
  <si>
    <t>M3</t>
  </si>
  <si>
    <t>江东新区</t>
  </si>
  <si>
    <t xml:space="preserve">JDGJ-11-A15-02
</t>
  </si>
  <si>
    <t>桂经路西侧，海口经济学院北侧</t>
  </si>
  <si>
    <t>安居房</t>
  </si>
  <si>
    <t>新M2</t>
  </si>
  <si>
    <t xml:space="preserve">JDGJ-13-A01
</t>
  </si>
  <si>
    <t>东寨港大道东侧，东寨新居一期南侧</t>
  </si>
  <si>
    <t>M26</t>
  </si>
  <si>
    <t xml:space="preserve">JDWH-03-F01-1
</t>
  </si>
  <si>
    <t>琼山大道以东，规划十三号路以南</t>
  </si>
  <si>
    <t>JDQBN-A03-A</t>
  </si>
  <si>
    <t>江东新区CBD南片区成片开发项目</t>
  </si>
  <si>
    <t>二类城镇住宅用地混合中小学用地混合幼儿园用地（87.87%：10.93%：1.20）%</t>
  </si>
  <si>
    <t>M232</t>
  </si>
  <si>
    <t>JDHSN-A14</t>
  </si>
  <si>
    <t>兴洋大道以东，江东大道以南</t>
  </si>
  <si>
    <t>JDHSN-B05</t>
  </si>
  <si>
    <t>JDQB-C02-24</t>
  </si>
  <si>
    <t>江东大道北侧</t>
  </si>
  <si>
    <t>市场化租赁住房</t>
  </si>
  <si>
    <t>城镇住宅零售商业混合用地（99:1）</t>
  </si>
  <si>
    <t>高新区</t>
  </si>
  <si>
    <t>美安科技新城B0219地块</t>
  </si>
  <si>
    <t>美安一街西侧</t>
  </si>
  <si>
    <t xml:space="preserve">JDWH-02-E06
</t>
  </si>
  <si>
    <t>琼山大道西侧</t>
  </si>
  <si>
    <t xml:space="preserve">JDWH-02-E14
</t>
  </si>
  <si>
    <t>JDQB-A06-07～09</t>
  </si>
  <si>
    <t>合计</t>
  </si>
  <si>
    <t>XY0201004</t>
    <phoneticPr fontId="11" type="noConversion"/>
  </si>
  <si>
    <t>备注：具体指标以出让公告数据为准</t>
    <phoneticPr fontId="11" type="noConversion"/>
  </si>
</sst>
</file>

<file path=xl/styles.xml><?xml version="1.0" encoding="utf-8"?>
<styleSheet xmlns="http://schemas.openxmlformats.org/spreadsheetml/2006/main">
  <numFmts count="3">
    <numFmt numFmtId="178" formatCode="0.00_);[Red]\(0.00\)"/>
    <numFmt numFmtId="179" formatCode="0.0_);[Red]\(0.0\)"/>
    <numFmt numFmtId="180" formatCode="0_);[Red]\(0\)"/>
  </numFmts>
  <fonts count="13">
    <font>
      <sz val="12"/>
      <name val="宋体"/>
      <charset val="134"/>
    </font>
    <font>
      <sz val="11"/>
      <color indexed="8"/>
      <name val="宋体"/>
      <family val="2"/>
      <charset val="134"/>
    </font>
    <font>
      <sz val="11"/>
      <color indexed="8"/>
      <name val="等线"/>
      <family val="2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  <charset val="134"/>
    </font>
    <font>
      <sz val="11"/>
      <name val="宋体"/>
      <family val="2"/>
      <charset val="134"/>
    </font>
    <font>
      <sz val="11"/>
      <color indexed="8"/>
      <name val="等线"/>
      <charset val="134"/>
    </font>
    <font>
      <b/>
      <sz val="11"/>
      <color indexed="8"/>
      <name val="等线"/>
      <family val="2"/>
      <charset val="134"/>
    </font>
    <font>
      <sz val="9"/>
      <name val="宋体"/>
      <family val="3"/>
      <charset val="134"/>
    </font>
    <font>
      <sz val="8"/>
      <color indexed="8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1">
      <alignment vertical="center"/>
    </xf>
    <xf numFmtId="0" fontId="1" fillId="0" borderId="1">
      <alignment vertical="center"/>
    </xf>
  </cellStyleXfs>
  <cellXfs count="65">
    <xf numFmtId="0" fontId="0" fillId="0" borderId="1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2" xfId="1" applyFill="1" applyBorder="1" applyAlignment="1">
      <alignment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178" fontId="1" fillId="0" borderId="2" xfId="1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1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178" fontId="2" fillId="0" borderId="6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4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9" fontId="1" fillId="0" borderId="2" xfId="1" applyNumberFormat="1" applyFill="1" applyBorder="1" applyAlignment="1">
      <alignment horizontal="center" vertical="center"/>
    </xf>
    <xf numFmtId="9" fontId="1" fillId="0" borderId="2" xfId="1" applyNumberFormat="1" applyFill="1" applyBorder="1" applyAlignment="1">
      <alignment horizontal="center" vertical="center"/>
    </xf>
    <xf numFmtId="180" fontId="1" fillId="0" borderId="2" xfId="1" applyNumberForma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179" fontId="1" fillId="0" borderId="2" xfId="1" applyNumberFormat="1" applyFill="1" applyBorder="1" applyAlignment="1">
      <alignment horizontal="center" vertical="center" wrapText="1"/>
    </xf>
    <xf numFmtId="9" fontId="1" fillId="0" borderId="2" xfId="1" applyNumberFormat="1" applyFill="1" applyBorder="1" applyAlignment="1">
      <alignment horizontal="center" vertical="center" wrapText="1"/>
    </xf>
    <xf numFmtId="180" fontId="1" fillId="0" borderId="2" xfId="1" applyNumberForma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180" fontId="8" fillId="0" borderId="2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A26"/>
  <sheetViews>
    <sheetView tabSelected="1" zoomScale="110" zoomScaleNormal="110" workbookViewId="0">
      <selection activeCell="E39" sqref="E39"/>
    </sheetView>
  </sheetViews>
  <sheetFormatPr defaultColWidth="9" defaultRowHeight="14.25"/>
  <cols>
    <col min="1" max="1" width="7" style="2" customWidth="1"/>
    <col min="2" max="2" width="7.5" style="2" hidden="1" customWidth="1"/>
    <col min="3" max="3" width="9" style="2"/>
    <col min="4" max="4" width="21.75" style="3" customWidth="1"/>
    <col min="5" max="5" width="23.5" style="3" customWidth="1"/>
    <col min="6" max="6" width="18" style="3" customWidth="1"/>
    <col min="7" max="7" width="24.25" style="3" customWidth="1"/>
    <col min="8" max="8" width="9.5" style="4" customWidth="1"/>
    <col min="9" max="9" width="9.5" style="4" hidden="1" customWidth="1"/>
    <col min="10" max="10" width="10.375" style="4" customWidth="1"/>
    <col min="11" max="11" width="10.125" style="4" customWidth="1"/>
    <col min="12" max="14" width="10.375" style="4" customWidth="1"/>
    <col min="15" max="15" width="15.5" style="2" customWidth="1"/>
    <col min="16" max="16362" width="9" style="5"/>
    <col min="16363" max="16381" width="9" style="6"/>
  </cols>
  <sheetData>
    <row r="2" spans="1:16362" ht="27.95" customHeight="1">
      <c r="A2" s="58" t="s">
        <v>0</v>
      </c>
      <c r="B2" s="58"/>
      <c r="C2" s="58"/>
      <c r="D2" s="59"/>
      <c r="E2" s="60"/>
      <c r="F2" s="60"/>
      <c r="G2" s="60"/>
      <c r="H2" s="58"/>
      <c r="I2" s="58"/>
      <c r="J2" s="58"/>
      <c r="K2" s="58"/>
      <c r="L2" s="58"/>
      <c r="M2" s="58"/>
      <c r="N2" s="58"/>
      <c r="O2" s="58"/>
    </row>
    <row r="3" spans="1:16362" s="1" customFormat="1" ht="30" customHeight="1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9"/>
      <c r="J3" s="34" t="s">
        <v>9</v>
      </c>
      <c r="K3" s="34" t="s">
        <v>10</v>
      </c>
      <c r="L3" s="34" t="s">
        <v>11</v>
      </c>
      <c r="M3" s="34" t="s">
        <v>12</v>
      </c>
      <c r="N3" s="9" t="s">
        <v>13</v>
      </c>
      <c r="O3" s="7" t="s">
        <v>14</v>
      </c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</row>
    <row r="4" spans="1:16362" s="2" customFormat="1" ht="30" customHeight="1">
      <c r="A4" s="10">
        <v>1</v>
      </c>
      <c r="B4" s="11" t="s">
        <v>15</v>
      </c>
      <c r="C4" s="12" t="s">
        <v>16</v>
      </c>
      <c r="D4" s="13" t="s">
        <v>17</v>
      </c>
      <c r="E4" s="13" t="s">
        <v>18</v>
      </c>
      <c r="F4" s="14" t="s">
        <v>19</v>
      </c>
      <c r="G4" s="13" t="s">
        <v>20</v>
      </c>
      <c r="H4" s="15">
        <v>6.31</v>
      </c>
      <c r="I4" s="15">
        <f>J4*15</f>
        <v>6.3120000000000003</v>
      </c>
      <c r="J4" s="36">
        <v>0.42080000000000001</v>
      </c>
      <c r="K4" s="37">
        <v>3</v>
      </c>
      <c r="L4" s="38">
        <v>0.25</v>
      </c>
      <c r="M4" s="38">
        <v>0.35</v>
      </c>
      <c r="N4" s="39">
        <v>80</v>
      </c>
      <c r="O4" s="40" t="s">
        <v>21</v>
      </c>
    </row>
    <row r="5" spans="1:16362" s="2" customFormat="1" ht="30" customHeight="1">
      <c r="A5" s="10">
        <v>2</v>
      </c>
      <c r="B5" s="11" t="s">
        <v>22</v>
      </c>
      <c r="C5" s="12" t="s">
        <v>23</v>
      </c>
      <c r="D5" s="13" t="s">
        <v>24</v>
      </c>
      <c r="E5" s="13" t="s">
        <v>25</v>
      </c>
      <c r="F5" s="16" t="s">
        <v>26</v>
      </c>
      <c r="G5" s="13" t="s">
        <v>20</v>
      </c>
      <c r="H5" s="15">
        <v>10.59</v>
      </c>
      <c r="I5" s="15">
        <f>J5*15</f>
        <v>10.5915</v>
      </c>
      <c r="J5" s="36">
        <v>0.70609999999999995</v>
      </c>
      <c r="K5" s="15">
        <v>3.34</v>
      </c>
      <c r="L5" s="38">
        <v>0.22</v>
      </c>
      <c r="M5" s="38">
        <v>0.4</v>
      </c>
      <c r="N5" s="39">
        <v>80</v>
      </c>
      <c r="O5" s="40" t="s">
        <v>21</v>
      </c>
    </row>
    <row r="6" spans="1:16362" s="2" customFormat="1" ht="35.1" customHeight="1">
      <c r="A6" s="10">
        <v>3</v>
      </c>
      <c r="B6" s="11" t="s">
        <v>27</v>
      </c>
      <c r="C6" s="12" t="s">
        <v>23</v>
      </c>
      <c r="D6" s="13" t="s">
        <v>28</v>
      </c>
      <c r="E6" s="13" t="s">
        <v>25</v>
      </c>
      <c r="F6" s="16" t="s">
        <v>26</v>
      </c>
      <c r="G6" s="13" t="s">
        <v>29</v>
      </c>
      <c r="H6" s="15">
        <v>42.12</v>
      </c>
      <c r="I6" s="15">
        <f t="shared" ref="I6" si="0">J6*15</f>
        <v>42.121499999999997</v>
      </c>
      <c r="J6" s="36">
        <v>2.8081</v>
      </c>
      <c r="K6" s="15">
        <v>3.34</v>
      </c>
      <c r="L6" s="38">
        <v>0.22</v>
      </c>
      <c r="M6" s="38">
        <v>0.4</v>
      </c>
      <c r="N6" s="39">
        <v>80</v>
      </c>
      <c r="O6" s="40" t="s">
        <v>21</v>
      </c>
    </row>
    <row r="7" spans="1:16362" s="2" customFormat="1" ht="30" customHeight="1">
      <c r="A7" s="10">
        <v>4</v>
      </c>
      <c r="B7" s="11" t="s">
        <v>30</v>
      </c>
      <c r="C7" s="12" t="s">
        <v>23</v>
      </c>
      <c r="D7" s="13" t="s">
        <v>31</v>
      </c>
      <c r="E7" s="13" t="s">
        <v>32</v>
      </c>
      <c r="F7" s="14" t="s">
        <v>19</v>
      </c>
      <c r="G7" s="13" t="s">
        <v>20</v>
      </c>
      <c r="H7" s="17">
        <v>70.44</v>
      </c>
      <c r="I7" s="15">
        <f t="shared" ref="I7:I24" si="1">J7*15</f>
        <v>70.442999999999998</v>
      </c>
      <c r="J7" s="36">
        <v>4.6962000000000002</v>
      </c>
      <c r="K7" s="41">
        <v>2.5</v>
      </c>
      <c r="L7" s="42">
        <v>0.3</v>
      </c>
      <c r="M7" s="42">
        <v>0.35</v>
      </c>
      <c r="N7" s="43">
        <v>60</v>
      </c>
      <c r="O7" s="40" t="s">
        <v>21</v>
      </c>
    </row>
    <row r="8" spans="1:16362" s="2" customFormat="1" ht="30" customHeight="1">
      <c r="A8" s="10">
        <v>5</v>
      </c>
      <c r="B8" s="11" t="s">
        <v>33</v>
      </c>
      <c r="C8" s="12" t="s">
        <v>23</v>
      </c>
      <c r="D8" s="13" t="s">
        <v>34</v>
      </c>
      <c r="E8" s="13" t="s">
        <v>35</v>
      </c>
      <c r="F8" s="14" t="s">
        <v>19</v>
      </c>
      <c r="G8" s="13" t="s">
        <v>20</v>
      </c>
      <c r="H8" s="17">
        <v>105.09</v>
      </c>
      <c r="I8" s="15">
        <f t="shared" si="1"/>
        <v>105.0915</v>
      </c>
      <c r="J8" s="36">
        <v>7.0061</v>
      </c>
      <c r="K8" s="41">
        <v>2.5</v>
      </c>
      <c r="L8" s="42">
        <v>0.3</v>
      </c>
      <c r="M8" s="42">
        <v>0.35</v>
      </c>
      <c r="N8" s="43">
        <v>60</v>
      </c>
      <c r="O8" s="40" t="s">
        <v>21</v>
      </c>
    </row>
    <row r="9" spans="1:16362" s="2" customFormat="1" ht="30" customHeight="1">
      <c r="A9" s="10">
        <v>6</v>
      </c>
      <c r="B9" s="18"/>
      <c r="C9" s="19" t="s">
        <v>23</v>
      </c>
      <c r="D9" s="20" t="s">
        <v>80</v>
      </c>
      <c r="E9" s="16" t="s">
        <v>36</v>
      </c>
      <c r="F9" s="14" t="s">
        <v>19</v>
      </c>
      <c r="G9" s="13" t="s">
        <v>20</v>
      </c>
      <c r="H9" s="21">
        <v>35.479999999999997</v>
      </c>
      <c r="I9" s="15">
        <f t="shared" si="1"/>
        <v>35.481000000000002</v>
      </c>
      <c r="J9" s="36">
        <v>2.3654000000000002</v>
      </c>
      <c r="K9" s="44">
        <v>2.8</v>
      </c>
      <c r="L9" s="45">
        <v>0.3</v>
      </c>
      <c r="M9" s="45">
        <v>0.4</v>
      </c>
      <c r="N9" s="46">
        <v>80</v>
      </c>
      <c r="O9" s="47" t="s">
        <v>21</v>
      </c>
    </row>
    <row r="10" spans="1:16362" s="2" customFormat="1" ht="30" customHeight="1">
      <c r="A10" s="10">
        <v>7</v>
      </c>
      <c r="B10" s="22" t="s">
        <v>37</v>
      </c>
      <c r="C10" s="19" t="s">
        <v>38</v>
      </c>
      <c r="D10" s="23" t="s">
        <v>39</v>
      </c>
      <c r="E10" s="16" t="s">
        <v>40</v>
      </c>
      <c r="F10" s="16" t="s">
        <v>26</v>
      </c>
      <c r="G10" s="13" t="s">
        <v>41</v>
      </c>
      <c r="H10" s="24">
        <v>36.652259999999998</v>
      </c>
      <c r="I10" s="15">
        <f t="shared" si="1"/>
        <v>36.652500000000003</v>
      </c>
      <c r="J10" s="36">
        <v>2.4434999999999998</v>
      </c>
      <c r="K10" s="44">
        <v>3</v>
      </c>
      <c r="L10" s="45">
        <v>0.3</v>
      </c>
      <c r="M10" s="45">
        <v>0.35</v>
      </c>
      <c r="N10" s="46">
        <v>80</v>
      </c>
      <c r="O10" s="47" t="s">
        <v>21</v>
      </c>
    </row>
    <row r="11" spans="1:16362" s="2" customFormat="1" ht="30" customHeight="1">
      <c r="A11" s="10">
        <v>8</v>
      </c>
      <c r="B11" s="22" t="s">
        <v>42</v>
      </c>
      <c r="C11" s="19" t="s">
        <v>38</v>
      </c>
      <c r="D11" s="23" t="s">
        <v>43</v>
      </c>
      <c r="E11" s="16" t="s">
        <v>40</v>
      </c>
      <c r="F11" s="14" t="s">
        <v>19</v>
      </c>
      <c r="G11" s="13" t="s">
        <v>20</v>
      </c>
      <c r="H11" s="24">
        <v>36.043529999999997</v>
      </c>
      <c r="I11" s="15">
        <f t="shared" si="1"/>
        <v>36.043500000000002</v>
      </c>
      <c r="J11" s="36">
        <v>2.4028999999999998</v>
      </c>
      <c r="K11" s="44">
        <v>2.8</v>
      </c>
      <c r="L11" s="45">
        <v>0.22</v>
      </c>
      <c r="M11" s="45">
        <v>0.4</v>
      </c>
      <c r="N11" s="46">
        <v>80</v>
      </c>
      <c r="O11" s="47" t="s">
        <v>21</v>
      </c>
    </row>
    <row r="12" spans="1:16362" s="2" customFormat="1" ht="30" customHeight="1">
      <c r="A12" s="10">
        <v>9</v>
      </c>
      <c r="B12" s="22" t="s">
        <v>44</v>
      </c>
      <c r="C12" s="19" t="s">
        <v>38</v>
      </c>
      <c r="D12" s="23" t="s">
        <v>45</v>
      </c>
      <c r="E12" s="16" t="s">
        <v>40</v>
      </c>
      <c r="F12" s="14" t="s">
        <v>19</v>
      </c>
      <c r="G12" s="13" t="s">
        <v>20</v>
      </c>
      <c r="H12" s="25">
        <v>35.395724999999999</v>
      </c>
      <c r="I12" s="15">
        <f t="shared" si="1"/>
        <v>35.395499999999998</v>
      </c>
      <c r="J12" s="36">
        <v>2.3597000000000001</v>
      </c>
      <c r="K12" s="44">
        <v>2.8</v>
      </c>
      <c r="L12" s="45">
        <v>0.22</v>
      </c>
      <c r="M12" s="45">
        <v>0.4</v>
      </c>
      <c r="N12" s="46">
        <v>80</v>
      </c>
      <c r="O12" s="47" t="s">
        <v>21</v>
      </c>
    </row>
    <row r="13" spans="1:16362" s="2" customFormat="1" ht="32.1" customHeight="1">
      <c r="A13" s="10">
        <v>10</v>
      </c>
      <c r="B13" s="11" t="s">
        <v>46</v>
      </c>
      <c r="C13" s="13" t="s">
        <v>47</v>
      </c>
      <c r="D13" s="13" t="s">
        <v>48</v>
      </c>
      <c r="E13" s="13" t="s">
        <v>49</v>
      </c>
      <c r="F13" s="14" t="s">
        <v>19</v>
      </c>
      <c r="G13" s="13" t="s">
        <v>20</v>
      </c>
      <c r="H13" s="17">
        <v>79.804034999999999</v>
      </c>
      <c r="I13" s="15">
        <f t="shared" si="1"/>
        <v>79.804500000000004</v>
      </c>
      <c r="J13" s="36">
        <v>5.3202999999999996</v>
      </c>
      <c r="K13" s="41">
        <v>1.5</v>
      </c>
      <c r="L13" s="42">
        <v>0.3</v>
      </c>
      <c r="M13" s="42">
        <v>0.3</v>
      </c>
      <c r="N13" s="43">
        <v>24</v>
      </c>
      <c r="O13" s="40" t="s">
        <v>21</v>
      </c>
    </row>
    <row r="14" spans="1:16362" s="2" customFormat="1" ht="30" customHeight="1">
      <c r="A14" s="10">
        <v>11</v>
      </c>
      <c r="B14" s="22" t="s">
        <v>50</v>
      </c>
      <c r="C14" s="12" t="s">
        <v>51</v>
      </c>
      <c r="D14" s="16" t="s">
        <v>52</v>
      </c>
      <c r="E14" s="16" t="s">
        <v>53</v>
      </c>
      <c r="F14" s="14" t="s">
        <v>54</v>
      </c>
      <c r="G14" s="13" t="s">
        <v>20</v>
      </c>
      <c r="H14" s="25">
        <v>69.458849999999998</v>
      </c>
      <c r="I14" s="15">
        <f t="shared" si="1"/>
        <v>69.459000000000003</v>
      </c>
      <c r="J14" s="36">
        <v>4.6306000000000003</v>
      </c>
      <c r="K14" s="44">
        <v>2</v>
      </c>
      <c r="L14" s="45">
        <v>0.3</v>
      </c>
      <c r="M14" s="45">
        <v>0.35</v>
      </c>
      <c r="N14" s="46">
        <v>48</v>
      </c>
      <c r="O14" s="47" t="s">
        <v>21</v>
      </c>
    </row>
    <row r="15" spans="1:16362" s="2" customFormat="1" ht="30" customHeight="1">
      <c r="A15" s="10">
        <v>12</v>
      </c>
      <c r="B15" s="22" t="s">
        <v>55</v>
      </c>
      <c r="C15" s="12" t="s">
        <v>51</v>
      </c>
      <c r="D15" s="16" t="s">
        <v>56</v>
      </c>
      <c r="E15" s="16" t="s">
        <v>57</v>
      </c>
      <c r="F15" s="16" t="s">
        <v>26</v>
      </c>
      <c r="G15" s="13" t="s">
        <v>20</v>
      </c>
      <c r="H15" s="25">
        <v>127.41</v>
      </c>
      <c r="I15" s="15">
        <f t="shared" si="1"/>
        <v>127.4115</v>
      </c>
      <c r="J15" s="36">
        <v>8.4940999999999995</v>
      </c>
      <c r="K15" s="25">
        <v>1.62</v>
      </c>
      <c r="L15" s="48">
        <v>0.3</v>
      </c>
      <c r="M15" s="48">
        <v>0.35</v>
      </c>
      <c r="N15" s="49">
        <v>36</v>
      </c>
      <c r="O15" s="50" t="s">
        <v>21</v>
      </c>
    </row>
    <row r="16" spans="1:16362" s="2" customFormat="1" ht="30" customHeight="1">
      <c r="A16" s="10">
        <v>13</v>
      </c>
      <c r="B16" s="22" t="s">
        <v>58</v>
      </c>
      <c r="C16" s="12" t="s">
        <v>51</v>
      </c>
      <c r="D16" s="16" t="s">
        <v>59</v>
      </c>
      <c r="E16" s="13" t="s">
        <v>60</v>
      </c>
      <c r="F16" s="14" t="s">
        <v>19</v>
      </c>
      <c r="G16" s="13" t="s">
        <v>20</v>
      </c>
      <c r="H16" s="26">
        <v>30.888809999999999</v>
      </c>
      <c r="I16" s="15">
        <f t="shared" si="1"/>
        <v>30.889500000000002</v>
      </c>
      <c r="J16" s="36">
        <v>2.0592999999999999</v>
      </c>
      <c r="K16" s="51">
        <v>2.5</v>
      </c>
      <c r="L16" s="52">
        <v>0.3</v>
      </c>
      <c r="M16" s="52">
        <v>0.35</v>
      </c>
      <c r="N16" s="51">
        <v>45</v>
      </c>
      <c r="O16" s="50" t="s">
        <v>21</v>
      </c>
    </row>
    <row r="17" spans="1:15" s="2" customFormat="1" ht="30" customHeight="1">
      <c r="A17" s="10">
        <v>14</v>
      </c>
      <c r="B17" s="22"/>
      <c r="C17" s="12" t="s">
        <v>51</v>
      </c>
      <c r="D17" s="16" t="s">
        <v>61</v>
      </c>
      <c r="E17" s="13" t="s">
        <v>62</v>
      </c>
      <c r="F17" s="14" t="s">
        <v>19</v>
      </c>
      <c r="G17" s="27" t="s">
        <v>63</v>
      </c>
      <c r="H17" s="28">
        <v>253.45</v>
      </c>
      <c r="I17" s="15">
        <f t="shared" si="1"/>
        <v>253.446</v>
      </c>
      <c r="J17" s="36">
        <v>16.8964</v>
      </c>
      <c r="K17" s="53">
        <v>1.85</v>
      </c>
      <c r="L17" s="52">
        <v>0.3</v>
      </c>
      <c r="M17" s="52">
        <v>0.35</v>
      </c>
      <c r="N17" s="51">
        <v>80</v>
      </c>
      <c r="O17" s="50" t="s">
        <v>21</v>
      </c>
    </row>
    <row r="18" spans="1:15" s="2" customFormat="1" ht="30" customHeight="1">
      <c r="A18" s="10">
        <v>15</v>
      </c>
      <c r="B18" s="20" t="s">
        <v>64</v>
      </c>
      <c r="C18" s="12" t="s">
        <v>51</v>
      </c>
      <c r="D18" s="29" t="s">
        <v>65</v>
      </c>
      <c r="E18" s="30" t="s">
        <v>66</v>
      </c>
      <c r="F18" s="14" t="s">
        <v>19</v>
      </c>
      <c r="G18" s="13" t="s">
        <v>20</v>
      </c>
      <c r="H18" s="31">
        <v>101.4</v>
      </c>
      <c r="I18" s="15">
        <f t="shared" si="1"/>
        <v>101.4045</v>
      </c>
      <c r="J18" s="36">
        <v>6.7603</v>
      </c>
      <c r="K18" s="54">
        <v>2</v>
      </c>
      <c r="L18" s="52">
        <v>0.3</v>
      </c>
      <c r="M18" s="52">
        <v>0.35</v>
      </c>
      <c r="N18" s="51">
        <v>45</v>
      </c>
      <c r="O18" s="50" t="s">
        <v>21</v>
      </c>
    </row>
    <row r="19" spans="1:15" s="2" customFormat="1" ht="30" customHeight="1">
      <c r="A19" s="10">
        <v>16</v>
      </c>
      <c r="B19" s="20"/>
      <c r="C19" s="12" t="s">
        <v>51</v>
      </c>
      <c r="D19" s="29" t="s">
        <v>67</v>
      </c>
      <c r="E19" s="30" t="s">
        <v>66</v>
      </c>
      <c r="F19" s="14" t="s">
        <v>19</v>
      </c>
      <c r="G19" s="13" t="s">
        <v>20</v>
      </c>
      <c r="H19" s="21">
        <v>104.18</v>
      </c>
      <c r="I19" s="15">
        <f t="shared" si="1"/>
        <v>104.178</v>
      </c>
      <c r="J19" s="21">
        <v>6.9451999999999998</v>
      </c>
      <c r="K19" s="54">
        <v>2</v>
      </c>
      <c r="L19" s="52">
        <v>0.3</v>
      </c>
      <c r="M19" s="52">
        <v>0.35</v>
      </c>
      <c r="N19" s="51">
        <v>45</v>
      </c>
      <c r="O19" s="50" t="s">
        <v>21</v>
      </c>
    </row>
    <row r="20" spans="1:15" s="2" customFormat="1" ht="30" customHeight="1">
      <c r="A20" s="10">
        <v>17</v>
      </c>
      <c r="B20" s="20"/>
      <c r="C20" s="12" t="s">
        <v>51</v>
      </c>
      <c r="D20" s="32" t="s">
        <v>68</v>
      </c>
      <c r="E20" s="30" t="s">
        <v>69</v>
      </c>
      <c r="F20" s="14" t="s">
        <v>70</v>
      </c>
      <c r="G20" s="13" t="s">
        <v>71</v>
      </c>
      <c r="H20" s="21">
        <v>5.1100000000000003</v>
      </c>
      <c r="I20" s="15">
        <f t="shared" si="1"/>
        <v>5.109</v>
      </c>
      <c r="J20" s="36">
        <v>0.34060000000000001</v>
      </c>
      <c r="K20" s="54">
        <v>2.5</v>
      </c>
      <c r="L20" s="52">
        <v>0.4</v>
      </c>
      <c r="M20" s="52">
        <v>0.15</v>
      </c>
      <c r="N20" s="51">
        <v>40</v>
      </c>
      <c r="O20" s="50" t="s">
        <v>21</v>
      </c>
    </row>
    <row r="21" spans="1:15" ht="30" customHeight="1">
      <c r="A21" s="10">
        <v>18</v>
      </c>
      <c r="B21" s="22"/>
      <c r="C21" s="22" t="s">
        <v>72</v>
      </c>
      <c r="D21" s="16" t="s">
        <v>73</v>
      </c>
      <c r="E21" s="16" t="s">
        <v>74</v>
      </c>
      <c r="F21" s="16" t="s">
        <v>54</v>
      </c>
      <c r="G21" s="13" t="s">
        <v>20</v>
      </c>
      <c r="H21" s="25">
        <v>54.89</v>
      </c>
      <c r="I21" s="15">
        <f t="shared" si="1"/>
        <v>54.890999999999998</v>
      </c>
      <c r="J21" s="55">
        <v>3.6594000000000002</v>
      </c>
      <c r="K21" s="56">
        <v>3.1</v>
      </c>
      <c r="L21" s="52">
        <v>0.3</v>
      </c>
      <c r="M21" s="52">
        <v>0.4</v>
      </c>
      <c r="N21" s="51">
        <v>80</v>
      </c>
      <c r="O21" s="50" t="s">
        <v>21</v>
      </c>
    </row>
    <row r="22" spans="1:15" ht="30" customHeight="1">
      <c r="A22" s="10">
        <v>19</v>
      </c>
      <c r="B22" s="22"/>
      <c r="C22" s="12" t="s">
        <v>51</v>
      </c>
      <c r="D22" s="16" t="s">
        <v>75</v>
      </c>
      <c r="E22" s="16" t="s">
        <v>76</v>
      </c>
      <c r="F22" s="14" t="s">
        <v>19</v>
      </c>
      <c r="G22" s="13" t="s">
        <v>41</v>
      </c>
      <c r="H22" s="25">
        <v>38.360354999999998</v>
      </c>
      <c r="I22" s="15">
        <f t="shared" si="1"/>
        <v>38.360999999999997</v>
      </c>
      <c r="J22" s="36">
        <v>2.5573999999999999</v>
      </c>
      <c r="K22" s="25">
        <v>1.5</v>
      </c>
      <c r="L22" s="52">
        <v>0.35</v>
      </c>
      <c r="M22" s="52">
        <v>0.3</v>
      </c>
      <c r="N22" s="51">
        <v>30</v>
      </c>
      <c r="O22" s="50" t="s">
        <v>21</v>
      </c>
    </row>
    <row r="23" spans="1:15" ht="30" customHeight="1">
      <c r="A23" s="10">
        <v>20</v>
      </c>
      <c r="B23" s="22"/>
      <c r="C23" s="12" t="s">
        <v>51</v>
      </c>
      <c r="D23" s="16" t="s">
        <v>77</v>
      </c>
      <c r="E23" s="16" t="s">
        <v>76</v>
      </c>
      <c r="F23" s="14" t="s">
        <v>19</v>
      </c>
      <c r="G23" s="13" t="s">
        <v>41</v>
      </c>
      <c r="H23" s="25">
        <v>36.279105000000001</v>
      </c>
      <c r="I23" s="15">
        <f t="shared" si="1"/>
        <v>36.279000000000003</v>
      </c>
      <c r="J23" s="36">
        <v>2.4186000000000001</v>
      </c>
      <c r="K23" s="25">
        <v>2.5</v>
      </c>
      <c r="L23" s="52">
        <v>0.35</v>
      </c>
      <c r="M23" s="52">
        <v>0.3</v>
      </c>
      <c r="N23" s="51">
        <v>45</v>
      </c>
      <c r="O23" s="50" t="s">
        <v>21</v>
      </c>
    </row>
    <row r="24" spans="1:15" ht="30" customHeight="1">
      <c r="A24" s="10">
        <v>21</v>
      </c>
      <c r="B24" s="22"/>
      <c r="C24" s="12" t="s">
        <v>51</v>
      </c>
      <c r="D24" s="16" t="s">
        <v>78</v>
      </c>
      <c r="E24" s="30" t="s">
        <v>69</v>
      </c>
      <c r="F24" s="14" t="s">
        <v>70</v>
      </c>
      <c r="G24" s="13" t="s">
        <v>41</v>
      </c>
      <c r="H24" s="25">
        <v>17.25</v>
      </c>
      <c r="I24" s="15">
        <f t="shared" si="1"/>
        <v>17.249099999999999</v>
      </c>
      <c r="J24" s="55">
        <v>1.14994</v>
      </c>
      <c r="K24" s="25">
        <v>2.2799999999999998</v>
      </c>
      <c r="L24" s="57">
        <v>0.45629999999999998</v>
      </c>
      <c r="M24" s="52">
        <v>0.15</v>
      </c>
      <c r="N24" s="51">
        <v>40</v>
      </c>
      <c r="O24" s="50" t="s">
        <v>21</v>
      </c>
    </row>
    <row r="25" spans="1:15" ht="30" customHeight="1">
      <c r="A25" s="61" t="s">
        <v>79</v>
      </c>
      <c r="B25" s="61"/>
      <c r="C25" s="61"/>
      <c r="D25" s="61"/>
      <c r="E25" s="61"/>
      <c r="F25" s="61"/>
      <c r="G25" s="61"/>
      <c r="H25" s="33">
        <f>SUM(H4:H24)</f>
        <v>1296.60267</v>
      </c>
      <c r="I25" s="33"/>
      <c r="J25" s="33"/>
      <c r="K25" s="25"/>
      <c r="L25" s="52"/>
      <c r="M25" s="25"/>
      <c r="N25" s="25"/>
      <c r="O25" s="22"/>
    </row>
    <row r="26" spans="1:15" ht="24" customHeight="1">
      <c r="A26" s="62" t="s">
        <v>81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</row>
  </sheetData>
  <autoFilter ref="A3:O25"/>
  <mergeCells count="3">
    <mergeCell ref="A2:O2"/>
    <mergeCell ref="A25:G25"/>
    <mergeCell ref="A26:O26"/>
  </mergeCells>
  <phoneticPr fontId="11" type="noConversion"/>
  <printOptions horizontalCentered="1"/>
  <pageMargins left="0.70763888888888904" right="0.70763888888888904" top="0.74791666666666701" bottom="0.74791666666666701" header="0.31388888888888899" footer="0.31388888888888899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第一批次住宅用地出让清单3.2 (会后修改)</vt:lpstr>
      <vt:lpstr>'第一批次住宅用地出让清单3.2 (会后修改)'!Print_Area</vt:lpstr>
      <vt:lpstr>'第一批次住宅用地出让清单3.2 (会后修改)'!Print_Titles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王文思</dc:creator>
  <cp:lastModifiedBy>利珠</cp:lastModifiedBy>
  <dcterms:created xsi:type="dcterms:W3CDTF">2023-03-07T11:12:55Z</dcterms:created>
  <dcterms:modified xsi:type="dcterms:W3CDTF">2023-03-22T09:07:32Z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2052-9.1.0.4044</vt:lpwstr>
  </property>
</Properties>
</file>