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<sst xmlns="http://schemas.openxmlformats.org/spreadsheetml/2006/main" count="83" uniqueCount="63">
  <si>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</si>
  <si>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</si>
  <si>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</si>
  <si>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</si>
  <si>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</si>
  <si>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</si>
  <si>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</si>
  <si>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</si>
  <si>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</si>
  <si>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</si>
  <si>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</si>
  <si>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</si>
  <si>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</si>
  <si>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</si>
  <si>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</si>
  <si>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</si>
  <si>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</si>
  <si>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</si>
  <si>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</si>
  <si>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</si>
  <si>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</si>
  <si>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</si>
  <si>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</si>
  <si>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</si>
  <si>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</si>
  <si>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</si>
  <si>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46010021Y000000011239-综合事务</t>
  </si>
  <si>
    <t>王小玲</t>
  </si>
  <si>
    <t>68700162</t>
  </si>
  <si>
    <t>1252BBE54DCD5D18E06306FD1AAC42D1</t>
  </si>
  <si>
    <t>701-海口市自然资源和规划局</t>
  </si>
  <si>
    <t>701010-海口市规划编制审查办公室</t>
  </si>
  <si>
    <t>是</t>
  </si>
  <si>
    <t>http://www.haikou.gov.cn/xxgk/szfbjxxgk/cztz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</si>
  <si>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</si>
  <si>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</si>
  <si>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</si>
  <si>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</si>
  <si>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</si>
  <si>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</si>
  <si>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开展规划项目编制工作,为我局工作人员、市民、 企业提供规划依据.</t>
  </si>
  <si>
    <t>严格执行相关政策,保障日常经费的支出，维持单位正常的运行。</t>
  </si>
  <si>
    <t/>
  </si>
  <si>
    <t>产出指标</t>
  </si>
  <si>
    <t>数量指标</t>
  </si>
  <si>
    <t>开展规划项目编制工作</t>
  </si>
  <si>
    <t>≥</t>
  </si>
  <si>
    <t>5</t>
  </si>
  <si>
    <t>项</t>
  </si>
  <si>
    <t>100.00%</t>
  </si>
  <si>
    <t>60.00</t>
  </si>
  <si>
    <t>60</t>
  </si>
  <si>
    <t>1</t>
  </si>
  <si>
    <t>效益指标</t>
  </si>
  <si>
    <t>社会效益指标</t>
  </si>
  <si>
    <t>为我局工作人员、市民、 企业提供规划依据</t>
  </si>
  <si>
    <t>90</t>
  </si>
  <si>
    <t>%</t>
  </si>
  <si>
    <t>30.00</t>
  </si>
  <si>
    <t>30</t>
  </si>
  <si>
    <t>100.00</t>
  </si>
  <si>
    <t>96.27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</si>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</sst>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  <font>
      <sz val="11"/>
      <color theme="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9">
      <selection activeCell="E40" sqref="E4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2"/>
      <c r="N1" s="12"/>
    </row>
    <row r="2" spans="1:26" ht="21" customHeight="1">
      <c r="A2" s="3" t="s">
        <v>0</v>
      </c>
      <c r="B2" s="23" t="s">
        <v>26</v>
      </c>
      <c r="C2" s="24"/>
      <c r="D2" s="25"/>
      <c r="E2" s="3" t="s">
        <v>1</v>
      </c>
      <c r="F2" s="23" t="s">
        <v>27</v>
      </c>
      <c r="G2" s="24"/>
      <c r="H2" s="25"/>
      <c r="I2" s="3" t="s">
        <v>2</v>
      </c>
      <c r="J2" s="26" t="s">
        <v>28</v>
      </c>
      <c r="K2" s="27"/>
      <c r="L2" s="28"/>
      <c r="M2" s="12"/>
      <c r="N2" s="12"/>
      <c r="Z2" s="2" t="s">
        <v>29</v>
      </c>
    </row>
    <row r="3" spans="1:14" ht="19.5" customHeight="1">
      <c r="A3" s="3" t="s">
        <v>3</v>
      </c>
      <c r="B3" s="23" t="s">
        <v>30</v>
      </c>
      <c r="C3" s="24"/>
      <c r="D3" s="25"/>
      <c r="E3" s="3" t="s">
        <v>4</v>
      </c>
      <c r="F3" s="29" t="s">
        <v>31</v>
      </c>
      <c r="G3" s="30"/>
      <c r="H3" s="30"/>
      <c r="I3" s="30"/>
      <c r="J3" s="30"/>
      <c r="K3" s="30"/>
      <c r="L3" s="31"/>
      <c r="M3" s="12"/>
      <c r="N3" s="12"/>
    </row>
    <row r="4" spans="1:14" ht="19.5" customHeight="1">
      <c r="A4" s="4" t="s">
        <v>5</v>
      </c>
      <c r="B4" s="32" t="s">
        <v>32</v>
      </c>
      <c r="C4" s="33"/>
      <c r="D4" s="34"/>
      <c r="E4" s="5" t="s">
        <v>6</v>
      </c>
      <c r="F4" s="35" t="s">
        <v>33</v>
      </c>
      <c r="G4" s="36"/>
      <c r="H4" s="36"/>
      <c r="I4" s="36"/>
      <c r="J4" s="36"/>
      <c r="K4" s="36"/>
      <c r="L4" s="37"/>
      <c r="M4" s="12"/>
      <c r="N4" s="12"/>
    </row>
    <row r="5" spans="1:14" ht="15.75" customHeight="1">
      <c r="A5" s="38" t="s">
        <v>24</v>
      </c>
      <c r="B5" s="39"/>
      <c r="C5" s="7" t="s">
        <v>7</v>
      </c>
      <c r="D5" s="40" t="s">
        <v>8</v>
      </c>
      <c r="E5" s="39"/>
      <c r="F5" s="41" t="s">
        <v>9</v>
      </c>
      <c r="G5" s="41"/>
      <c r="H5" s="41"/>
      <c r="I5" s="41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1" t="s">
        <v>34</v>
      </c>
      <c r="B6" s="21"/>
      <c r="C6" s="18">
        <v>97950</v>
      </c>
      <c r="D6" s="42">
        <v>77450</v>
      </c>
      <c r="E6" s="42"/>
      <c r="F6" s="42">
        <f>F7+F8+F9</f>
        <v>48520.86</v>
      </c>
      <c r="G6" s="42"/>
      <c r="H6" s="42"/>
      <c r="I6" s="42"/>
      <c r="J6" s="14" t="s">
        <v>35</v>
      </c>
      <c r="K6" s="11">
        <f>IF(OR(D6=0,D6="0"),0,ROUND(((F7+F8+F9)/D6)*100,2))</f>
        <v>62.65</v>
      </c>
      <c r="L6" s="15">
        <f>ROUND((K6*O6/100),2)</f>
        <v>6.27</v>
      </c>
      <c r="M6" s="12"/>
      <c r="N6" s="12"/>
      <c r="O6" s="16" t="s">
        <v>36</v>
      </c>
    </row>
    <row r="7" spans="1:14" ht="14.25">
      <c r="A7" s="21" t="s">
        <v>37</v>
      </c>
      <c r="B7" s="21"/>
      <c r="C7" s="18">
        <v>97950</v>
      </c>
      <c r="D7" s="42">
        <v>77450</v>
      </c>
      <c r="E7" s="42"/>
      <c r="F7" s="42">
        <v>48520.86</v>
      </c>
      <c r="G7" s="42"/>
      <c r="H7" s="42"/>
      <c r="I7" s="42"/>
      <c r="J7" s="11"/>
      <c r="K7" s="11">
        <f>IF(OR(D7=0,D7="0"),0,ROUND((F7/D7)*100,2))</f>
        <v>62.65</v>
      </c>
      <c r="L7" s="11"/>
      <c r="M7" s="12"/>
      <c r="N7" s="12"/>
    </row>
    <row r="8" spans="1:14" ht="14.25">
      <c r="A8" s="21" t="s">
        <v>38</v>
      </c>
      <c r="B8" s="21"/>
      <c r="C8" s="18">
        <v>0</v>
      </c>
      <c r="D8" s="42">
        <v>0</v>
      </c>
      <c r="E8" s="42"/>
      <c r="F8" s="43">
        <v>0</v>
      </c>
      <c r="G8" s="43"/>
      <c r="H8" s="43"/>
      <c r="I8" s="43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1" t="s">
        <v>39</v>
      </c>
      <c r="B9" s="21"/>
      <c r="C9" s="18">
        <v>0</v>
      </c>
      <c r="D9" s="42">
        <v>0</v>
      </c>
      <c r="E9" s="42"/>
      <c r="F9" s="42">
        <v>0</v>
      </c>
      <c r="G9" s="42"/>
      <c r="H9" s="42"/>
      <c r="I9" s="42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41" t="s">
        <v>13</v>
      </c>
      <c r="B10" s="41"/>
      <c r="C10" s="41"/>
      <c r="D10" s="41"/>
      <c r="E10" s="41"/>
      <c r="F10" s="41" t="s">
        <v>14</v>
      </c>
      <c r="G10" s="41"/>
      <c r="H10" s="41"/>
      <c r="I10" s="41"/>
      <c r="J10" s="41"/>
      <c r="K10" s="41"/>
      <c r="L10" s="41"/>
      <c r="M10" s="12"/>
      <c r="N10" s="12"/>
    </row>
    <row r="11" spans="1:14" ht="88.5" customHeight="1">
      <c r="A11" s="45" t="s">
        <v>40</v>
      </c>
      <c r="B11" s="46"/>
      <c r="C11" s="46"/>
      <c r="D11" s="46"/>
      <c r="E11" s="47"/>
      <c r="F11" s="48" t="s">
        <v>41</v>
      </c>
      <c r="G11" s="49"/>
      <c r="H11" s="49"/>
      <c r="I11" s="49"/>
      <c r="J11" s="49"/>
      <c r="K11" s="49"/>
      <c r="L11" s="50"/>
      <c r="M11" s="12"/>
      <c r="N11" s="12"/>
    </row>
    <row r="12" spans="1:14" ht="28.5" customHeight="1">
      <c r="A12" s="8" t="s">
        <v>15</v>
      </c>
      <c r="B12" s="8" t="s">
        <v>16</v>
      </c>
      <c r="C12" s="40" t="s">
        <v>17</v>
      </c>
      <c r="D12" s="39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40" t="s">
        <v>23</v>
      </c>
      <c r="M12" s="53"/>
      <c r="N12" s="39"/>
    </row>
    <row r="13" spans="1:16" ht="30.75" customHeight="1">
      <c r="A13" s="10" t="s">
        <v>43</v>
      </c>
      <c r="B13" s="10" t="s">
        <v>44</v>
      </c>
      <c r="C13" s="19" t="s">
        <v>45</v>
      </c>
      <c r="D13" s="19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44" t="s">
        <v>42</v>
      </c>
      <c r="M13" s="44"/>
      <c r="N13" s="44"/>
      <c r="O13" s="17" t="s">
        <v>52</v>
      </c>
      <c r="P13" s="17" t="s">
        <v>52</v>
      </c>
    </row>
    <row r="14" spans="1:16" ht="30.75" customHeight="1">
      <c r="A14" s="10" t="s">
        <v>53</v>
      </c>
      <c r="B14" s="10" t="s">
        <v>54</v>
      </c>
      <c r="C14" s="19" t="s">
        <v>55</v>
      </c>
      <c r="D14" s="19"/>
      <c r="E14" s="10" t="s">
        <v>46</v>
      </c>
      <c r="F14" s="11" t="s">
        <v>56</v>
      </c>
      <c r="G14" s="10" t="s">
        <v>57</v>
      </c>
      <c r="H14" s="9" t="s">
        <v>56</v>
      </c>
      <c r="I14" s="9" t="s">
        <v>49</v>
      </c>
      <c r="J14" s="11" t="s">
        <v>58</v>
      </c>
      <c r="K14" s="11" t="s">
        <v>59</v>
      </c>
      <c r="L14" s="44" t="s">
        <v>42</v>
      </c>
      <c r="M14" s="44"/>
      <c r="N14" s="44"/>
      <c r="O14" s="17" t="s">
        <v>52</v>
      </c>
      <c r="P14" s="17" t="s">
        <v>52</v>
      </c>
    </row>
    <row r="15" spans="1:16" ht="30.75" customHeight="1">
      <c r="A15" s="19" t="s">
        <v>62</v>
      </c>
      <c r="B15" s="19" t="s">
        <v>42</v>
      </c>
      <c r="C15" s="19" t="s">
        <v>42</v>
      </c>
      <c r="D15" s="19"/>
      <c r="E15" s="19" t="s">
        <v>42</v>
      </c>
      <c r="F15" s="20" t="s">
        <v>42</v>
      </c>
      <c r="G15" s="19" t="s">
        <v>42</v>
      </c>
      <c r="H15" s="21" t="s">
        <v>42</v>
      </c>
      <c r="I15" s="21" t="s">
        <v>42</v>
      </c>
      <c r="J15" s="11" t="s">
        <v>60</v>
      </c>
      <c r="K15" s="11" t="s">
        <v>61</v>
      </c>
      <c r="L15" s="44" t="s">
        <v>42</v>
      </c>
      <c r="M15" s="44"/>
      <c r="N15" s="44"/>
      <c r="O15" s="17" t="s">
        <v>42</v>
      </c>
      <c r="P15" s="17" t="s">
        <v>42</v>
      </c>
    </row>
    <row r="16" spans="3:14" ht="14.25">
      <c r="C16" s="51"/>
      <c r="D16" s="51"/>
      <c r="L16" s="52"/>
      <c r="M16" s="52"/>
      <c r="N16" s="52"/>
    </row>
    <row r="17" spans="3:14" ht="14.25">
      <c r="C17" s="51"/>
      <c r="D17" s="51"/>
      <c r="L17" s="52"/>
      <c r="M17" s="52"/>
      <c r="N17" s="52"/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4:D14"/>
    <mergeCell ref="C18:D18"/>
    <mergeCell ref="L18:N18"/>
    <mergeCell ref="C19:D19"/>
    <mergeCell ref="L19:N19"/>
    <mergeCell ref="C20:D20"/>
    <mergeCell ref="L20:N20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D5:E5"/>
    <mergeCell ref="F5:I5"/>
    <mergeCell ref="A6:B6"/>
    <mergeCell ref="D6:E6"/>
    <mergeCell ref="F6:I6"/>
    <mergeCell ref="A7:B7"/>
    <mergeCell ref="D7:E7"/>
    <mergeCell ref="F7:I7"/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黎文文</cp:lastModifiedBy>
  <cp:lastPrinted>2022-07-07T08:40:20Z</cp:lastPrinted>
  <dcterms:created xsi:type="dcterms:W3CDTF">2020-12-10T03:06:30Z</dcterms:created>
  <dcterms:modified xsi:type="dcterms:W3CDTF">2024-04-23T09:04:16Z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